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<sst xmlns="http://schemas.openxmlformats.org/spreadsheetml/2006/main" count="49" uniqueCount="42">
  <si>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</si>
  <si>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</si>
  <si>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</si>
  <si>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</si>
  <si>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</si>
  <si>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</si>
  <si>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</si>
  <si>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</si>
  <si>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</si>
  <si>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</si>
  <si>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</si>
  <si>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</si>
  <si>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</si>
  <si>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</si>
  <si>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</si>
  <si>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</si>
  <si>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</si>
  <si>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</si>
  <si>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</si>
  <si>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</si>
  <si>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</si>
  <si>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</si>
  <si>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</si>
  <si>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</si>
  <si>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</si>
  <si>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</si>
  <si>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</si>
  <si>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</si>
  <si>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</si>
  <si>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</si>
  <si>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</si>
  <si>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</si>
  <si>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</si>
  <si>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</si>
  <si>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</si>
  <si>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</si>
  <si>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</si>
  <si>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</si>
  <si>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Burringham Parish Council</t>
  </si>
  <si>
    <t>North Lincolnshire</t>
  </si>
  <si>
    <t>2020 - Grant received for  CCTV, Led Lighting &amp; Fencing total - £7,345</t>
  </si>
  <si>
    <t>Higher payments paid out to pay Contractors for the grant work carried out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</si>
</sst>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2">
      <selection activeCell="D30" sqref="D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3.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>
        <v>2019</v>
      </c>
      <c r="E8" s="27"/>
      <c r="F8" s="38">
        <v>2020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22630</v>
      </c>
      <c r="F11" s="8">
        <v>19374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11620</v>
      </c>
      <c r="F13" s="8">
        <v>11930</v>
      </c>
      <c r="G13" s="5">
        <f>F13-D13</f>
        <v>310</v>
      </c>
      <c r="H13" s="6">
        <f>IF((D13&gt;F13),(D13-F13)/D13,IF(D13&lt;F13,-(D13-F13)/D13,IF(D13=F13,0)))</f>
        <v>0.02667814113597246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2908</v>
      </c>
      <c r="F15" s="8">
        <v>10021</v>
      </c>
      <c r="G15" s="5">
        <f>F15-D15</f>
        <v>7113</v>
      </c>
      <c r="H15" s="6">
        <f>IF((D15&gt;F15),(D15-F15)/D15,IF(D15&lt;F15,-(D15-F15)/D15,IF(D15=F15,0)))</f>
        <v>2.4460110041265475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">
        <v>40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4334</v>
      </c>
      <c r="F17" s="8">
        <v>4081</v>
      </c>
      <c r="G17" s="5">
        <f>F17-D17</f>
        <v>-253</v>
      </c>
      <c r="H17" s="6">
        <f>IF((D17&gt;F17),(D17-F17)/D17,IF(D17&lt;F17,-(D17-F17)/D17,IF(D17=F17,0)))</f>
        <v>0.0583756345177665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/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13180</v>
      </c>
      <c r="F21" s="8">
        <v>19551</v>
      </c>
      <c r="G21" s="5">
        <f>F21-D21</f>
        <v>6371</v>
      </c>
      <c r="H21" s="6">
        <f>IF((D21&gt;F21),(D21-F21)/D21,IF(D21&lt;F21,-(D21-F21)/D21,IF(D21=F21,0)))</f>
        <v>0.48338391502276173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">
        <v>41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19644</v>
      </c>
      <c r="F23" s="2">
        <f>F11+F13+F15-F17-F19-F21</f>
        <v>17693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19374</v>
      </c>
      <c r="F26" s="8">
        <v>17693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512489</v>
      </c>
      <c r="F28" s="8">
        <v>518501</v>
      </c>
      <c r="G28" s="5">
        <f>F28-D28</f>
        <v>6012</v>
      </c>
      <c r="H28" s="6">
        <f>IF((D28&gt;F28),(D28-F28)/D28,IF(D28&lt;F28,-(D28-F28)/D28,IF(D28=F28,0)))</f>
        <v>0.011730983494279878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CLAIRE HUMBLE</cp:lastModifiedBy>
  <dcterms:created xsi:type="dcterms:W3CDTF">2012-07-11T10:01:28Z</dcterms:created>
  <dcterms:modified xsi:type="dcterms:W3CDTF">2020-06-20T11:15:01Z</dcterms:modified>
  <cp:category/>
  <cp:version/>
  <cp:contentType/>
  <cp:contentStatus/>
</cp:coreProperties>
</file>